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5\САЙТ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29" i="1" l="1"/>
  <c r="E47" i="1"/>
  <c r="D47" i="1"/>
  <c r="E45" i="1"/>
  <c r="E39" i="1"/>
  <c r="D39" i="1"/>
  <c r="E35" i="1"/>
  <c r="D35" i="1"/>
  <c r="E21" i="1"/>
  <c r="D21" i="1"/>
  <c r="E13" i="1"/>
  <c r="D13" i="1"/>
  <c r="E27" i="1" l="1"/>
  <c r="E15" i="1" l="1"/>
  <c r="E29" i="1" l="1"/>
  <c r="D27" i="1"/>
  <c r="E24" i="1" l="1"/>
  <c r="D24" i="1" l="1"/>
  <c r="D48" i="1" s="1"/>
  <c r="D15" i="1" l="1"/>
  <c r="E32" i="1" l="1"/>
  <c r="E48" i="1" s="1"/>
  <c r="D32" i="1"/>
</calcChain>
</file>

<file path=xl/sharedStrings.xml><?xml version="1.0" encoding="utf-8"?>
<sst xmlns="http://schemas.openxmlformats.org/spreadsheetml/2006/main" count="109" uniqueCount="74">
  <si>
    <t>№</t>
  </si>
  <si>
    <t xml:space="preserve">Объем финансового обеспечения*,             млн. руб. </t>
  </si>
  <si>
    <t>Процент исполнения</t>
  </si>
  <si>
    <t>4</t>
  </si>
  <si>
    <t>Итого: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</si>
  <si>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</si>
  <si>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</si>
  <si>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</si>
  <si>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</si>
  <si>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Кассовое исполнение,                    млн.руб.</t>
  </si>
  <si>
    <t>5</t>
  </si>
  <si>
    <t>6</t>
  </si>
  <si>
    <t xml:space="preserve">Наименование национального проекта </t>
  </si>
  <si>
    <t>Наименование            федерального проекта</t>
  </si>
  <si>
    <t>Общесистемные меры развития дорожного хозяйства</t>
  </si>
  <si>
    <t>Беспилотные авиационные системы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</si>
  <si>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</si>
  <si>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2025 году</t>
  </si>
  <si>
    <t>Продолжительная и активная жизнь</t>
  </si>
  <si>
    <t>Модернизация первичного звена здравоохранения Российской Федерации</t>
  </si>
  <si>
    <t xml:space="preserve">Борьба с сердечно-сосудистыми заболеваниями </t>
  </si>
  <si>
    <t xml:space="preserve">Борьба с сахарным диабетом </t>
  </si>
  <si>
    <t>Борьба с гепатитом C и минимизация рисков распространения данного заболевания</t>
  </si>
  <si>
    <t xml:space="preserve">Совершенствование экстренной медицинской помощи </t>
  </si>
  <si>
    <t>Оптимальная для восстановления здоровья медицинская реабилитация</t>
  </si>
  <si>
    <t>Здоровье для каждого</t>
  </si>
  <si>
    <t>Технологическое обеспечение продовольственной безопасности</t>
  </si>
  <si>
    <t xml:space="preserve">Кадры в агропромышленном комплексе </t>
  </si>
  <si>
    <t>Инфраструктура для жизни</t>
  </si>
  <si>
    <t xml:space="preserve">Жилье </t>
  </si>
  <si>
    <t xml:space="preserve">Модернизация коммунальной инфраструктуры </t>
  </si>
  <si>
    <t xml:space="preserve">Формирование комфортной городской среды </t>
  </si>
  <si>
    <t xml:space="preserve">Региональная и местная дорожная сеть </t>
  </si>
  <si>
    <t>Кадры</t>
  </si>
  <si>
    <t>Образование для рынка труда</t>
  </si>
  <si>
    <t>Активные меры содействия занятости</t>
  </si>
  <si>
    <t>Туризм и гостеприимство</t>
  </si>
  <si>
    <t xml:space="preserve">Создание номерного фонда, инфраструктуры и новых точек притяжения </t>
  </si>
  <si>
    <t>Экономика данных и цифровая трансформация государства</t>
  </si>
  <si>
    <t xml:space="preserve">Цифровое государственное управление </t>
  </si>
  <si>
    <t>Экологическое благополучие</t>
  </si>
  <si>
    <t>Вода России</t>
  </si>
  <si>
    <t>Эффективная и конкурентная экономика</t>
  </si>
  <si>
    <t xml:space="preserve">Малое и среднее предпринимательство и поддержка индивидуальной предпринимательской инициативы </t>
  </si>
  <si>
    <t xml:space="preserve">Производительность труда </t>
  </si>
  <si>
    <t xml:space="preserve">Молодежь и дети </t>
  </si>
  <si>
    <t xml:space="preserve">Все лучшее детям </t>
  </si>
  <si>
    <t xml:space="preserve">Педагоги и наставники </t>
  </si>
  <si>
    <t xml:space="preserve">Профессионалитет </t>
  </si>
  <si>
    <t>Семья</t>
  </si>
  <si>
    <t xml:space="preserve">Поддержка семьи </t>
  </si>
  <si>
    <t>Многодетная семья</t>
  </si>
  <si>
    <t>Охрана материнства и детства</t>
  </si>
  <si>
    <t xml:space="preserve">Старшее поколение </t>
  </si>
  <si>
    <t xml:space="preserve">Семейные ценности и инфраструктура культуры </t>
  </si>
  <si>
    <t xml:space="preserve">Стимулирование спроса на отечественные беспилотные авиационные системы </t>
  </si>
  <si>
    <t>0.0</t>
  </si>
  <si>
    <t>00</t>
  </si>
  <si>
    <t>16.7</t>
  </si>
  <si>
    <t>11.3</t>
  </si>
  <si>
    <t xml:space="preserve">                                                                      (на 01.03.2025 года)</t>
  </si>
  <si>
    <t>12.2</t>
  </si>
  <si>
    <t>2.3</t>
  </si>
  <si>
    <t>9.9</t>
  </si>
  <si>
    <t>29.9</t>
  </si>
  <si>
    <t>27.0</t>
  </si>
  <si>
    <t>1.2</t>
  </si>
  <si>
    <t>9.6</t>
  </si>
  <si>
    <t>4.0</t>
  </si>
  <si>
    <t>11.6</t>
  </si>
  <si>
    <t>22.0</t>
  </si>
  <si>
    <t>5.4</t>
  </si>
  <si>
    <t>8.3</t>
  </si>
  <si>
    <t>10.0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</si>
</sst>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Fill="1" applyAlignment="1">
      <alignment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7"/>
  <sheetViews>
    <sheetView tabSelected="1" zoomScale="70" zoomScaleNormal="70" workbookViewId="0">
      <selection activeCell="F8" sqref="F8"/>
    </sheetView>
  </sheetViews>
  <sheetFormatPr defaultRowHeight="15" x14ac:dyDescent="0.25"/>
  <cols>
    <col min="1" max="1" width="15.7109375" style="11" customWidth="1"/>
    <col min="2" max="2" width="27.140625" style="11" customWidth="1"/>
    <col min="3" max="3" width="32.7109375" style="11" customWidth="1"/>
    <col min="4" max="5" width="25.7109375" style="11" customWidth="1"/>
    <col min="6" max="6" width="31.42578125" style="11" customWidth="1"/>
    <col min="7" max="7" width="9.140625" style="11" customWidth="1"/>
    <col min="8" max="8" width="16.42578125" style="11" customWidth="1"/>
    <col min="9" max="12" width="9.140625" style="11" customWidth="1"/>
    <col min="13" max="16384" width="9.140625" style="11"/>
  </cols>
  <sheetData>
    <row r="2" spans="1:6" ht="46.5" customHeight="1" x14ac:dyDescent="0.25">
      <c r="A2" s="31" t="s">
        <v>17</v>
      </c>
      <c r="B2" s="31"/>
      <c r="C2" s="31"/>
      <c r="D2" s="31"/>
      <c r="E2" s="31"/>
      <c r="F2" s="31"/>
    </row>
    <row r="3" spans="1:6" ht="30" customHeight="1" x14ac:dyDescent="0.25">
      <c r="B3" s="32" t="s">
        <v>60</v>
      </c>
      <c r="C3" s="32"/>
      <c r="D3" s="32"/>
      <c r="E3" s="12"/>
    </row>
    <row r="4" spans="1:6" ht="112.5" customHeight="1" x14ac:dyDescent="0.25">
      <c r="A4" s="1" t="s">
        <v>0</v>
      </c>
      <c r="B4" s="1" t="s">
        <v>12</v>
      </c>
      <c r="C4" s="1" t="s">
        <v>13</v>
      </c>
      <c r="D4" s="2" t="s">
        <v>1</v>
      </c>
      <c r="E4" s="2" t="s">
        <v>9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10</v>
      </c>
      <c r="F5" s="6" t="s">
        <v>11</v>
      </c>
    </row>
    <row r="6" spans="1:6" ht="66.75" customHeight="1" x14ac:dyDescent="0.25">
      <c r="A6" s="20">
        <v>1</v>
      </c>
      <c r="B6" s="23" t="s">
        <v>18</v>
      </c>
      <c r="C6" s="1" t="s">
        <v>19</v>
      </c>
      <c r="D6" s="2">
        <v>886.4</v>
      </c>
      <c r="E6" s="2">
        <v>107.83</v>
      </c>
      <c r="F6" s="5" t="s">
        <v>61</v>
      </c>
    </row>
    <row r="7" spans="1:6" ht="66" customHeight="1" x14ac:dyDescent="0.25">
      <c r="A7" s="21"/>
      <c r="B7" s="24"/>
      <c r="C7" s="1" t="s">
        <v>20</v>
      </c>
      <c r="D7" s="2">
        <v>103.79</v>
      </c>
      <c r="E7" s="2">
        <v>27.98</v>
      </c>
      <c r="F7" s="5" t="s">
        <v>65</v>
      </c>
    </row>
    <row r="8" spans="1:6" ht="59.25" customHeight="1" x14ac:dyDescent="0.25">
      <c r="A8" s="21"/>
      <c r="B8" s="24"/>
      <c r="C8" s="1" t="s">
        <v>21</v>
      </c>
      <c r="D8" s="2">
        <v>79.88</v>
      </c>
      <c r="E8" s="2">
        <v>0</v>
      </c>
      <c r="F8" s="5" t="s">
        <v>56</v>
      </c>
    </row>
    <row r="9" spans="1:6" ht="87" customHeight="1" x14ac:dyDescent="0.25">
      <c r="A9" s="21"/>
      <c r="B9" s="24"/>
      <c r="C9" s="1" t="s">
        <v>22</v>
      </c>
      <c r="D9" s="2">
        <v>43.21</v>
      </c>
      <c r="E9" s="2">
        <v>0</v>
      </c>
      <c r="F9" s="5" t="s">
        <v>56</v>
      </c>
    </row>
    <row r="10" spans="1:6" ht="87" customHeight="1" x14ac:dyDescent="0.25">
      <c r="A10" s="21"/>
      <c r="B10" s="24"/>
      <c r="C10" s="1" t="s">
        <v>23</v>
      </c>
      <c r="D10" s="2">
        <v>106.6</v>
      </c>
      <c r="E10" s="2">
        <v>2.5</v>
      </c>
      <c r="F10" s="5" t="s">
        <v>62</v>
      </c>
    </row>
    <row r="11" spans="1:6" ht="87" customHeight="1" x14ac:dyDescent="0.25">
      <c r="A11" s="21"/>
      <c r="B11" s="24"/>
      <c r="C11" s="1" t="s">
        <v>24</v>
      </c>
      <c r="D11" s="2">
        <v>165.94</v>
      </c>
      <c r="E11" s="2">
        <v>0</v>
      </c>
      <c r="F11" s="5" t="s">
        <v>56</v>
      </c>
    </row>
    <row r="12" spans="1:6" ht="87" customHeight="1" x14ac:dyDescent="0.25">
      <c r="A12" s="21"/>
      <c r="B12" s="25"/>
      <c r="C12" s="1" t="s">
        <v>25</v>
      </c>
      <c r="D12" s="2">
        <v>3.58</v>
      </c>
      <c r="E12" s="2">
        <v>0</v>
      </c>
      <c r="F12" s="5" t="s">
        <v>56</v>
      </c>
    </row>
    <row r="13" spans="1:6" ht="24" customHeight="1" x14ac:dyDescent="0.25">
      <c r="A13" s="22"/>
      <c r="B13" s="18" t="s">
        <v>4</v>
      </c>
      <c r="C13" s="19"/>
      <c r="D13" s="7">
        <f>SUM(D6:D12)</f>
        <v>1389.3999999999999</v>
      </c>
      <c r="E13" s="7">
        <f>SUM(E6:E12)</f>
        <v>138.31</v>
      </c>
      <c r="F13" s="14" t="s">
        <v>73</v>
      </c>
    </row>
    <row r="14" spans="1:6" ht="81" customHeight="1" x14ac:dyDescent="0.25">
      <c r="A14" s="20">
        <v>2</v>
      </c>
      <c r="B14" s="16" t="s">
        <v>26</v>
      </c>
      <c r="C14" s="1" t="s">
        <v>27</v>
      </c>
      <c r="D14" s="2">
        <v>3.57</v>
      </c>
      <c r="E14" s="2">
        <v>0</v>
      </c>
      <c r="F14" s="5" t="s">
        <v>56</v>
      </c>
    </row>
    <row r="15" spans="1:6" ht="18.75" x14ac:dyDescent="0.25">
      <c r="A15" s="22"/>
      <c r="B15" s="18" t="s">
        <v>4</v>
      </c>
      <c r="C15" s="19"/>
      <c r="D15" s="7">
        <f>SUM(D14:D14)</f>
        <v>3.57</v>
      </c>
      <c r="E15" s="7">
        <f>SUM(E14:E14)</f>
        <v>0</v>
      </c>
      <c r="F15" s="9" t="s">
        <v>56</v>
      </c>
    </row>
    <row r="16" spans="1:6" ht="42" customHeight="1" x14ac:dyDescent="0.25">
      <c r="A16" s="20">
        <v>3</v>
      </c>
      <c r="B16" s="23" t="s">
        <v>28</v>
      </c>
      <c r="C16" s="1" t="s">
        <v>29</v>
      </c>
      <c r="D16" s="2">
        <v>90.79</v>
      </c>
      <c r="E16" s="2">
        <v>0</v>
      </c>
      <c r="F16" s="5" t="s">
        <v>56</v>
      </c>
    </row>
    <row r="17" spans="1:6" ht="68.25" customHeight="1" x14ac:dyDescent="0.25">
      <c r="A17" s="21"/>
      <c r="B17" s="24"/>
      <c r="C17" s="1" t="s">
        <v>30</v>
      </c>
      <c r="D17" s="2">
        <v>352.67</v>
      </c>
      <c r="E17" s="2">
        <v>0</v>
      </c>
      <c r="F17" s="5" t="s">
        <v>56</v>
      </c>
    </row>
    <row r="18" spans="1:6" ht="58.5" customHeight="1" x14ac:dyDescent="0.25">
      <c r="A18" s="21"/>
      <c r="B18" s="24"/>
      <c r="C18" s="1" t="s">
        <v>31</v>
      </c>
      <c r="D18" s="2">
        <v>549.65</v>
      </c>
      <c r="E18" s="2">
        <v>0</v>
      </c>
      <c r="F18" s="5" t="s">
        <v>57</v>
      </c>
    </row>
    <row r="19" spans="1:6" ht="61.5" customHeight="1" x14ac:dyDescent="0.25">
      <c r="A19" s="21"/>
      <c r="B19" s="24"/>
      <c r="C19" s="1" t="s">
        <v>32</v>
      </c>
      <c r="D19" s="2">
        <v>2123.63</v>
      </c>
      <c r="E19" s="2">
        <v>354.02</v>
      </c>
      <c r="F19" s="6" t="s">
        <v>58</v>
      </c>
    </row>
    <row r="20" spans="1:6" ht="61.5" customHeight="1" x14ac:dyDescent="0.25">
      <c r="A20" s="21"/>
      <c r="B20" s="25"/>
      <c r="C20" s="1" t="s">
        <v>14</v>
      </c>
      <c r="D20" s="2">
        <v>23.51</v>
      </c>
      <c r="E20" s="2">
        <v>0</v>
      </c>
      <c r="F20" s="6" t="s">
        <v>56</v>
      </c>
    </row>
    <row r="21" spans="1:6" ht="27" customHeight="1" x14ac:dyDescent="0.25">
      <c r="A21" s="22"/>
      <c r="B21" s="18" t="s">
        <v>4</v>
      </c>
      <c r="C21" s="19"/>
      <c r="D21" s="7">
        <f>SUM(D16:D20)</f>
        <v>3140.2500000000005</v>
      </c>
      <c r="E21" s="7">
        <f>SUM(E16:E20)</f>
        <v>354.02</v>
      </c>
      <c r="F21" s="9" t="s">
        <v>59</v>
      </c>
    </row>
    <row r="22" spans="1:6" ht="45" customHeight="1" x14ac:dyDescent="0.25">
      <c r="A22" s="20">
        <v>4</v>
      </c>
      <c r="B22" s="26" t="s">
        <v>33</v>
      </c>
      <c r="C22" s="1" t="s">
        <v>34</v>
      </c>
      <c r="D22" s="10">
        <v>23.29</v>
      </c>
      <c r="E22" s="10">
        <v>0</v>
      </c>
      <c r="F22" s="6" t="s">
        <v>56</v>
      </c>
    </row>
    <row r="23" spans="1:6" ht="47.25" customHeight="1" x14ac:dyDescent="0.25">
      <c r="A23" s="21"/>
      <c r="B23" s="27"/>
      <c r="C23" s="1" t="s">
        <v>35</v>
      </c>
      <c r="D23" s="10">
        <v>1.8</v>
      </c>
      <c r="E23" s="10">
        <v>0</v>
      </c>
      <c r="F23" s="6" t="s">
        <v>56</v>
      </c>
    </row>
    <row r="24" spans="1:6" ht="24" customHeight="1" x14ac:dyDescent="0.25">
      <c r="A24" s="22"/>
      <c r="B24" s="18" t="s">
        <v>4</v>
      </c>
      <c r="C24" s="19"/>
      <c r="D24" s="8">
        <f>SUM(D22:D23)</f>
        <v>25.09</v>
      </c>
      <c r="E24" s="8">
        <f>(SUM(E22:E23))</f>
        <v>0</v>
      </c>
      <c r="F24" s="9" t="s">
        <v>56</v>
      </c>
    </row>
    <row r="25" spans="1:6" ht="27.6" customHeight="1" x14ac:dyDescent="0.25">
      <c r="A25" s="20">
        <v>5</v>
      </c>
      <c r="B25" s="26" t="s">
        <v>36</v>
      </c>
      <c r="C25" s="29" t="s">
        <v>37</v>
      </c>
      <c r="D25" s="41">
        <v>63.46</v>
      </c>
      <c r="E25" s="41">
        <v>0</v>
      </c>
      <c r="F25" s="39" t="s">
        <v>56</v>
      </c>
    </row>
    <row r="26" spans="1:6" ht="48.75" customHeight="1" x14ac:dyDescent="0.25">
      <c r="A26" s="21"/>
      <c r="B26" s="27"/>
      <c r="C26" s="30"/>
      <c r="D26" s="42"/>
      <c r="E26" s="46"/>
      <c r="F26" s="40"/>
    </row>
    <row r="27" spans="1:6" ht="26.45" customHeight="1" x14ac:dyDescent="0.25">
      <c r="A27" s="22"/>
      <c r="B27" s="18" t="s">
        <v>4</v>
      </c>
      <c r="C27" s="19"/>
      <c r="D27" s="7">
        <f>SUM(D25:D26)</f>
        <v>63.46</v>
      </c>
      <c r="E27" s="7">
        <f>SUM(E25:E26)</f>
        <v>0</v>
      </c>
      <c r="F27" s="14" t="s">
        <v>56</v>
      </c>
    </row>
    <row r="28" spans="1:6" ht="85.5" customHeight="1" x14ac:dyDescent="0.25">
      <c r="A28" s="20">
        <v>6</v>
      </c>
      <c r="B28" s="16" t="s">
        <v>38</v>
      </c>
      <c r="C28" s="13" t="s">
        <v>39</v>
      </c>
      <c r="D28" s="2">
        <v>13.01</v>
      </c>
      <c r="E28" s="2">
        <v>0</v>
      </c>
      <c r="F28" s="5" t="s">
        <v>56</v>
      </c>
    </row>
    <row r="29" spans="1:6" ht="21.75" customHeight="1" x14ac:dyDescent="0.25">
      <c r="A29" s="22"/>
      <c r="B29" s="18" t="s">
        <v>4</v>
      </c>
      <c r="C29" s="28"/>
      <c r="D29" s="7">
        <f>SUM(D28:D28)</f>
        <v>13.01</v>
      </c>
      <c r="E29" s="7">
        <f>SUM(E28:E28)</f>
        <v>0</v>
      </c>
      <c r="F29" s="9" t="s">
        <v>56</v>
      </c>
    </row>
    <row r="30" spans="1:6" ht="50.25" customHeight="1" x14ac:dyDescent="0.25">
      <c r="A30" s="20">
        <v>7</v>
      </c>
      <c r="B30" s="26" t="s">
        <v>40</v>
      </c>
      <c r="C30" s="1" t="s">
        <v>41</v>
      </c>
      <c r="D30" s="2">
        <v>78.33</v>
      </c>
      <c r="E30" s="2">
        <v>23.44</v>
      </c>
      <c r="F30" s="5" t="s">
        <v>64</v>
      </c>
    </row>
    <row r="31" spans="1:6" ht="56.25" customHeight="1" x14ac:dyDescent="0.25">
      <c r="A31" s="21"/>
      <c r="B31" s="27"/>
      <c r="C31" s="1" t="s">
        <v>5</v>
      </c>
      <c r="D31" s="2">
        <v>8.4700000000000006</v>
      </c>
      <c r="E31" s="2">
        <v>0</v>
      </c>
      <c r="F31" s="6" t="s">
        <v>56</v>
      </c>
    </row>
    <row r="32" spans="1:6" ht="26.25" customHeight="1" x14ac:dyDescent="0.25">
      <c r="A32" s="22"/>
      <c r="B32" s="18" t="s">
        <v>4</v>
      </c>
      <c r="C32" s="19"/>
      <c r="D32" s="7">
        <f>SUM(D30:D31)</f>
        <v>86.8</v>
      </c>
      <c r="E32" s="7">
        <f>SUM(E30:E31)</f>
        <v>23.44</v>
      </c>
      <c r="F32" s="9" t="s">
        <v>65</v>
      </c>
    </row>
    <row r="33" spans="1:6" ht="102" customHeight="1" x14ac:dyDescent="0.25">
      <c r="A33" s="20">
        <v>8</v>
      </c>
      <c r="B33" s="23" t="s">
        <v>42</v>
      </c>
      <c r="C33" s="1" t="s">
        <v>43</v>
      </c>
      <c r="D33" s="2">
        <v>23.05</v>
      </c>
      <c r="E33" s="2">
        <v>0</v>
      </c>
      <c r="F33" s="6" t="s">
        <v>56</v>
      </c>
    </row>
    <row r="34" spans="1:6" ht="59.25" customHeight="1" x14ac:dyDescent="0.25">
      <c r="A34" s="21"/>
      <c r="B34" s="25"/>
      <c r="C34" s="1" t="s">
        <v>44</v>
      </c>
      <c r="D34" s="2">
        <v>11.42</v>
      </c>
      <c r="E34" s="2">
        <v>0</v>
      </c>
      <c r="F34" s="6" t="s">
        <v>56</v>
      </c>
    </row>
    <row r="35" spans="1:6" ht="21" customHeight="1" x14ac:dyDescent="0.25">
      <c r="A35" s="22"/>
      <c r="B35" s="18" t="s">
        <v>4</v>
      </c>
      <c r="C35" s="28"/>
      <c r="D35" s="7">
        <f>SUM(D33:D34)</f>
        <v>34.47</v>
      </c>
      <c r="E35" s="7">
        <f>SUM(E33:E34)</f>
        <v>0</v>
      </c>
      <c r="F35" s="9" t="s">
        <v>56</v>
      </c>
    </row>
    <row r="36" spans="1:6" ht="33.75" customHeight="1" x14ac:dyDescent="0.25">
      <c r="A36" s="20">
        <v>9</v>
      </c>
      <c r="B36" s="23" t="s">
        <v>45</v>
      </c>
      <c r="C36" s="1" t="s">
        <v>46</v>
      </c>
      <c r="D36" s="2">
        <v>2004.57</v>
      </c>
      <c r="E36" s="2">
        <v>24.77</v>
      </c>
      <c r="F36" s="5" t="s">
        <v>66</v>
      </c>
    </row>
    <row r="37" spans="1:6" ht="33.75" customHeight="1" x14ac:dyDescent="0.25">
      <c r="A37" s="21"/>
      <c r="B37" s="24"/>
      <c r="C37" s="1" t="s">
        <v>47</v>
      </c>
      <c r="D37" s="2">
        <v>1038.9100000000001</v>
      </c>
      <c r="E37" s="2">
        <v>99.74</v>
      </c>
      <c r="F37" s="5" t="s">
        <v>67</v>
      </c>
    </row>
    <row r="38" spans="1:6" ht="33.75" customHeight="1" x14ac:dyDescent="0.25">
      <c r="A38" s="21"/>
      <c r="B38" s="25"/>
      <c r="C38" s="1" t="s">
        <v>48</v>
      </c>
      <c r="D38" s="2">
        <v>60.95</v>
      </c>
      <c r="E38" s="2">
        <v>0</v>
      </c>
      <c r="F38" s="5" t="s">
        <v>56</v>
      </c>
    </row>
    <row r="39" spans="1:6" ht="26.25" customHeight="1" x14ac:dyDescent="0.25">
      <c r="A39" s="22"/>
      <c r="B39" s="18" t="s">
        <v>4</v>
      </c>
      <c r="C39" s="19"/>
      <c r="D39" s="8">
        <f>SUM(D36:D38)</f>
        <v>3104.43</v>
      </c>
      <c r="E39" s="8">
        <f>SUM(E36:E38)</f>
        <v>124.50999999999999</v>
      </c>
      <c r="F39" s="9" t="s">
        <v>68</v>
      </c>
    </row>
    <row r="40" spans="1:6" ht="41.25" customHeight="1" x14ac:dyDescent="0.25">
      <c r="A40" s="47">
        <v>10</v>
      </c>
      <c r="B40" s="23" t="s">
        <v>49</v>
      </c>
      <c r="C40" s="1" t="s">
        <v>50</v>
      </c>
      <c r="D40" s="10">
        <v>118</v>
      </c>
      <c r="E40" s="10">
        <v>0</v>
      </c>
      <c r="F40" s="6" t="s">
        <v>56</v>
      </c>
    </row>
    <row r="41" spans="1:6" ht="46.5" customHeight="1" x14ac:dyDescent="0.25">
      <c r="A41" s="47"/>
      <c r="B41" s="24"/>
      <c r="C41" s="1" t="s">
        <v>51</v>
      </c>
      <c r="D41" s="10">
        <v>302.51</v>
      </c>
      <c r="E41" s="10">
        <v>35.19</v>
      </c>
      <c r="F41" s="6" t="s">
        <v>69</v>
      </c>
    </row>
    <row r="42" spans="1:6" ht="46.5" customHeight="1" x14ac:dyDescent="0.25">
      <c r="A42" s="47"/>
      <c r="B42" s="24"/>
      <c r="C42" s="1" t="s">
        <v>52</v>
      </c>
      <c r="D42" s="10">
        <v>39.17</v>
      </c>
      <c r="E42" s="10">
        <v>0</v>
      </c>
      <c r="F42" s="6" t="s">
        <v>56</v>
      </c>
    </row>
    <row r="43" spans="1:6" ht="42" customHeight="1" x14ac:dyDescent="0.25">
      <c r="A43" s="47"/>
      <c r="B43" s="24"/>
      <c r="C43" s="1" t="s">
        <v>53</v>
      </c>
      <c r="D43" s="10">
        <v>136.53</v>
      </c>
      <c r="E43" s="10">
        <v>30.04</v>
      </c>
      <c r="F43" s="6" t="s">
        <v>70</v>
      </c>
    </row>
    <row r="44" spans="1:6" ht="62.25" customHeight="1" x14ac:dyDescent="0.25">
      <c r="A44" s="47"/>
      <c r="B44" s="25"/>
      <c r="C44" s="1" t="s">
        <v>54</v>
      </c>
      <c r="D44" s="10">
        <v>135.46</v>
      </c>
      <c r="E44" s="10">
        <v>7.38</v>
      </c>
      <c r="F44" s="6" t="s">
        <v>71</v>
      </c>
    </row>
    <row r="45" spans="1:6" ht="26.25" customHeight="1" x14ac:dyDescent="0.25">
      <c r="A45" s="47"/>
      <c r="B45" s="18" t="s">
        <v>4</v>
      </c>
      <c r="C45" s="19"/>
      <c r="D45" s="8">
        <f>SUM(D40:D44)</f>
        <v>731.67000000000007</v>
      </c>
      <c r="E45" s="8">
        <f>SUM(E40:E44)</f>
        <v>72.609999999999985</v>
      </c>
      <c r="F45" s="9" t="s">
        <v>63</v>
      </c>
    </row>
    <row r="46" spans="1:6" ht="86.25" customHeight="1" x14ac:dyDescent="0.25">
      <c r="A46" s="43">
        <v>11</v>
      </c>
      <c r="B46" s="15" t="s">
        <v>15</v>
      </c>
      <c r="C46" s="1" t="s">
        <v>55</v>
      </c>
      <c r="D46" s="8">
        <v>4.5</v>
      </c>
      <c r="E46" s="8">
        <v>0</v>
      </c>
      <c r="F46" s="9" t="s">
        <v>56</v>
      </c>
    </row>
    <row r="47" spans="1:6" ht="26.25" customHeight="1" x14ac:dyDescent="0.25">
      <c r="A47" s="44"/>
      <c r="B47" s="45" t="s">
        <v>4</v>
      </c>
      <c r="C47" s="45"/>
      <c r="D47" s="8">
        <f>SUM(D46)</f>
        <v>4.5</v>
      </c>
      <c r="E47" s="8">
        <f>SUM(E46)</f>
        <v>0</v>
      </c>
      <c r="F47" s="9" t="s">
        <v>56</v>
      </c>
    </row>
    <row r="48" spans="1:6" ht="26.25" customHeight="1" x14ac:dyDescent="0.25">
      <c r="A48" s="35" t="s">
        <v>6</v>
      </c>
      <c r="B48" s="36"/>
      <c r="C48" s="37"/>
      <c r="D48" s="7">
        <f>SUM(D13+D15+D21+D24+D27+D29+D32+D39+D35+D45+D47)</f>
        <v>8596.6500000000015</v>
      </c>
      <c r="E48" s="7">
        <f>SUM(E13+E15+E21+E24+E27+E29+E32+E35+E39+E45+E47)</f>
        <v>712.89</v>
      </c>
      <c r="F48" s="9" t="s">
        <v>72</v>
      </c>
    </row>
    <row r="50" spans="1:6" ht="18.75" x14ac:dyDescent="0.3">
      <c r="A50" s="33" t="s">
        <v>8</v>
      </c>
      <c r="B50" s="33"/>
      <c r="C50" s="33"/>
      <c r="D50" s="33"/>
      <c r="E50" s="33"/>
      <c r="F50" s="33"/>
    </row>
    <row r="51" spans="1:6" x14ac:dyDescent="0.25">
      <c r="A51" s="38" t="s">
        <v>16</v>
      </c>
      <c r="B51" s="38"/>
      <c r="C51" s="38"/>
      <c r="D51" s="38"/>
      <c r="E51" s="38"/>
      <c r="F51" s="38"/>
    </row>
    <row r="52" spans="1:6" x14ac:dyDescent="0.25">
      <c r="A52" s="38"/>
      <c r="B52" s="38"/>
      <c r="C52" s="38"/>
      <c r="D52" s="38"/>
      <c r="E52" s="38"/>
      <c r="F52" s="38"/>
    </row>
    <row r="53" spans="1:6" ht="14.25" customHeight="1" x14ac:dyDescent="0.25">
      <c r="A53" s="38"/>
      <c r="B53" s="38"/>
      <c r="C53" s="38"/>
      <c r="D53" s="38"/>
      <c r="E53" s="38"/>
      <c r="F53" s="38"/>
    </row>
    <row r="54" spans="1:6" ht="18.75" x14ac:dyDescent="0.3">
      <c r="A54" s="33" t="s">
        <v>7</v>
      </c>
      <c r="B54" s="34"/>
      <c r="C54" s="34"/>
      <c r="D54" s="34"/>
      <c r="E54" s="34"/>
      <c r="F54" s="34"/>
    </row>
    <row r="55" spans="1:6" ht="18" customHeight="1" x14ac:dyDescent="0.3">
      <c r="A55" s="17"/>
      <c r="B55" s="17"/>
      <c r="C55" s="17"/>
      <c r="D55" s="17"/>
      <c r="E55" s="17"/>
      <c r="F55" s="17"/>
    </row>
    <row r="56" spans="1:6" ht="18.75" customHeight="1" x14ac:dyDescent="0.3">
      <c r="A56" s="17"/>
      <c r="B56" s="17"/>
      <c r="C56" s="17"/>
      <c r="D56" s="17"/>
      <c r="E56" s="17"/>
      <c r="F56" s="17"/>
    </row>
    <row r="57" spans="1:6" ht="15.75" customHeight="1" x14ac:dyDescent="0.3">
      <c r="A57" s="17"/>
      <c r="B57" s="17"/>
      <c r="C57" s="17"/>
      <c r="D57" s="17"/>
      <c r="E57" s="17"/>
      <c r="F57" s="17"/>
    </row>
  </sheetData>
  <mergeCells count="40">
    <mergeCell ref="A54:F54"/>
    <mergeCell ref="A48:C48"/>
    <mergeCell ref="A50:F50"/>
    <mergeCell ref="A51:F53"/>
    <mergeCell ref="F25:F26"/>
    <mergeCell ref="D25:D26"/>
    <mergeCell ref="A46:A47"/>
    <mergeCell ref="B47:C47"/>
    <mergeCell ref="B27:C27"/>
    <mergeCell ref="B29:C29"/>
    <mergeCell ref="E25:E26"/>
    <mergeCell ref="A40:A45"/>
    <mergeCell ref="B45:C45"/>
    <mergeCell ref="B40:B44"/>
    <mergeCell ref="B33:B34"/>
    <mergeCell ref="A33:A35"/>
    <mergeCell ref="A2:F2"/>
    <mergeCell ref="B3:D3"/>
    <mergeCell ref="B13:C13"/>
    <mergeCell ref="A6:A13"/>
    <mergeCell ref="B15:C15"/>
    <mergeCell ref="B6:B12"/>
    <mergeCell ref="A14:A15"/>
    <mergeCell ref="B16:B20"/>
    <mergeCell ref="B22:B23"/>
    <mergeCell ref="A22:A24"/>
    <mergeCell ref="B25:B26"/>
    <mergeCell ref="A25:A27"/>
    <mergeCell ref="A16:A21"/>
    <mergeCell ref="B21:C21"/>
    <mergeCell ref="C25:C26"/>
    <mergeCell ref="B24:C24"/>
    <mergeCell ref="A36:A39"/>
    <mergeCell ref="B32:C32"/>
    <mergeCell ref="B39:C39"/>
    <mergeCell ref="B36:B38"/>
    <mergeCell ref="A28:A29"/>
    <mergeCell ref="A30:A32"/>
    <mergeCell ref="B30:B31"/>
    <mergeCell ref="B35:C35"/>
  </mergeCells>
  <pageMargins left="0.7" right="0.7" top="0.75" bottom="0.75" header="0.3" footer="0.3"/>
  <pageSetup paperSize="256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2025-01-15T04:58:08Z</cp:lastPrinted>
  <dcterms:created xsi:type="dcterms:W3CDTF">2019-08-13T12:10:21Z</dcterms:created>
  <dcterms:modified xsi:type="dcterms:W3CDTF">2025-03-14T06:07:51Z</dcterms:modified>
</cp:coreProperties>
</file>