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МБТ 2022\САЙТ\июнь\"/>
    </mc:Choice>
  </mc:AlternateContent>
  <bookViews>
    <workbookView xWindow="0" yWindow="0" windowWidth="28800" windowHeight="12435"/>
  </bookViews>
  <sheets>
    <sheet name="Лист1" sheetId="1" r:id="rId1"/>
  </sheets>
  <calcPr calcId="152511" concurrentCalc="0" concurrentManual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  <c r="E9" i="1"/>
  <c r="E14" i="1"/>
  <c r="E20" i="1"/>
  <c r="E26" i="1"/>
  <c r="E32" i="1"/>
  <c r="E36" i="1"/>
  <c r="E29" i="1"/>
  <c r="E44" i="1"/>
  <c r="D26" i="1"/>
  <c r="D14" i="1"/>
  <c r="D41" i="1"/>
  <c r="D44" i="1"/>
  <c r="E43" i="1"/>
  <c r="E41" i="1"/>
  <c r="D43" i="1"/>
  <c r="D39" i="1"/>
  <c r="D20" i="1"/>
  <c r="D36" i="1"/>
  <c r="D32" i="1"/>
  <c r="D29" i="1"/>
  <c r="D9" i="1"/>
</calcChain>
</file>

<file path=xl/sharedStrings.xml><?xml version="1.0" encoding="utf-8"?>
<sst xmlns="http://schemas.openxmlformats.org/spreadsheetml/2006/main" count="100" uniqueCount="83">
  <si>
    <t>№</t>
  </si>
  <si>
    <t xml:space="preserve">Название национального проекта </t>
  </si>
  <si>
    <t>Название              федерального проекта</t>
  </si>
  <si>
    <t xml:space="preserve">Объем финансового обеспечения*,             млн. руб. </t>
  </si>
  <si>
    <t>Процент исполнения</t>
  </si>
  <si>
    <t>4</t>
  </si>
  <si>
    <t>Культура</t>
  </si>
  <si>
    <t>Культурная среда</t>
  </si>
  <si>
    <t>Итого:</t>
  </si>
  <si>
    <t>Демография</t>
  </si>
  <si>
    <t>Финансовая поддержка семей при рождении детей</t>
  </si>
  <si>
    <t>Старшее поколение</t>
  </si>
  <si>
    <t>Спорт - норма жизни</t>
  </si>
  <si>
    <t>Образование</t>
  </si>
  <si>
    <t>Современная школа</t>
  </si>
  <si>
    <t>Успех каждого ребенка</t>
  </si>
  <si>
    <t>Здравоохранение</t>
  </si>
  <si>
    <t>Развитие системы оказания первичной медико-санитарной помощи</t>
  </si>
  <si>
    <t>Борьба с онкологическими заболеваниями</t>
  </si>
  <si>
    <t>Создание единого цифрового контура в здравоохранении на основе единой государственной информационной системы здравоохранения (ЕГИСЗ)</t>
  </si>
  <si>
    <t>Жилье и городская среда</t>
  </si>
  <si>
    <t>Формирование комфортной городской среды</t>
  </si>
  <si>
    <t>Малое и среднее предпринимательство и поддержка индивидуальной предпринимательской инициативы</t>
  </si>
  <si>
    <t>Акселерация субъектов малого и среднего предпринимательства</t>
  </si>
  <si>
    <t>Экология</t>
  </si>
  <si>
    <t>Чистая вода</t>
  </si>
  <si>
    <t>Сохранение лесов</t>
  </si>
  <si>
    <t>Всего:</t>
  </si>
  <si>
    <t xml:space="preserve"> - с нормативными правовыми актами Российской Федерации.</t>
  </si>
  <si>
    <t xml:space="preserve">*В соответствии:                 </t>
  </si>
  <si>
    <t>Цифровая образовательная среда</t>
  </si>
  <si>
    <t>Творческие люди</t>
  </si>
  <si>
    <t>Цифровая культура</t>
  </si>
  <si>
    <t>0.0</t>
  </si>
  <si>
    <t>Региональная и местная дорожная сеть</t>
  </si>
  <si>
    <t>Создание благоприятных условий для осуществления деятельности самозанятыми
гражданами</t>
  </si>
  <si>
    <t>Создание условий для легкого старта и комфортного ведения бизнеса</t>
  </si>
  <si>
    <t>Информационная инфраструктура</t>
  </si>
  <si>
    <t>Содействие занятости</t>
  </si>
  <si>
    <t>Цифровая экономика Российской Федерации</t>
  </si>
  <si>
    <t>Борьба с сердечно-сосудистыми заболеваниями</t>
  </si>
  <si>
    <t>Кассовое исполнение,                    млн.руб.</t>
  </si>
  <si>
    <t>5</t>
  </si>
  <si>
    <t>6</t>
  </si>
  <si>
    <t xml:space="preserve"> - с Соглашениями, заключенными главными распорядителями средств федерального бюджета с Правительством Курганской области, главными распорядителями средств бюджета Курганской области с Администрациями муниципальных образований;</t>
  </si>
  <si>
    <t>Безопасные качественные дороги</t>
  </si>
  <si>
    <t>Социальная активность</t>
  </si>
  <si>
    <t>Молодые профессионалы (Повышение конкурентоспособности профессионального образования)</t>
  </si>
  <si>
    <t>Модернизация первичного звена здравоохранения Российской Федерации</t>
  </si>
  <si>
    <t>Чистая страна</t>
  </si>
  <si>
    <t xml:space="preserve">Производительность труда </t>
  </si>
  <si>
    <t>Адресная поддержка повышения производительности труда на предприятиях</t>
  </si>
  <si>
    <t xml:space="preserve">                                         Итого:</t>
  </si>
  <si>
    <t>Информация о национальных проектах, реализуемых с участием федеральных целевых средств, предоставляемых в бюджет Курганской области в 2022 году</t>
  </si>
  <si>
    <t>100.0</t>
  </si>
  <si>
    <t>53.8</t>
  </si>
  <si>
    <t>94.6</t>
  </si>
  <si>
    <t xml:space="preserve">                                                                      (на 01.07.2022 года)</t>
  </si>
  <si>
    <t>33.2</t>
  </si>
  <si>
    <t>34.1</t>
  </si>
  <si>
    <t>48.4</t>
  </si>
  <si>
    <t>26.3</t>
  </si>
  <si>
    <t>83.4</t>
  </si>
  <si>
    <t>47.3</t>
  </si>
  <si>
    <t>11.2</t>
  </si>
  <si>
    <t>38.9</t>
  </si>
  <si>
    <t>71.9</t>
  </si>
  <si>
    <t>26.7</t>
  </si>
  <si>
    <t>46.9</t>
  </si>
  <si>
    <t>0.9</t>
  </si>
  <si>
    <t>3.9</t>
  </si>
  <si>
    <t>28.3</t>
  </si>
  <si>
    <t>16.4</t>
  </si>
  <si>
    <t>2.9</t>
  </si>
  <si>
    <t>30.9</t>
  </si>
  <si>
    <t>34.8</t>
  </si>
  <si>
    <t>13.5</t>
  </si>
  <si>
    <t>14.2</t>
  </si>
  <si>
    <t>8.4</t>
  </si>
  <si>
    <t>25.2</t>
  </si>
  <si>
    <t>35.7</t>
  </si>
  <si>
    <t>46.7</t>
  </si>
  <si>
    <t>47.8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</si>
</sst>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 applyAlignment="1"/>
    <xf numFmtId="0" fontId="3" fillId="0" borderId="5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right" vertical="center"/>
    </xf>
    <xf numFmtId="0" fontId="1" fillId="0" borderId="0" xfId="0" applyFont="1" applyAlignment="1">
      <alignment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50"/>
  <sheetViews>
    <sheetView tabSelected="1" zoomScale="70" zoomScaleNormal="70" workbookViewId="0">
      <selection activeCell="E20" sqref="E20"/>
    </sheetView>
  </sheetViews>
  <sheetFormatPr defaultRowHeight="15" x14ac:dyDescent="0.25"/>
  <cols>
    <col min="1" max="1" width="15.7109375" customWidth="1"/>
    <col min="2" max="2" width="27.140625" customWidth="1"/>
    <col min="3" max="3" width="32.7109375" customWidth="1"/>
    <col min="4" max="5" width="25.7109375" customWidth="1"/>
    <col min="6" max="6" width="31.42578125" customWidth="1"/>
    <col min="7" max="14" width="9.140625" customWidth="1"/>
  </cols>
  <sheetData>
    <row r="2" spans="1:6" ht="46.5" customHeight="1" x14ac:dyDescent="0.25">
      <c r="A2" s="16" t="s">
        <v>53</v>
      </c>
      <c r="B2" s="16"/>
      <c r="C2" s="16"/>
      <c r="D2" s="16"/>
      <c r="E2" s="16"/>
      <c r="F2" s="16"/>
    </row>
    <row r="3" spans="1:6" ht="30" customHeight="1" x14ac:dyDescent="0.25">
      <c r="B3" s="17" t="s">
        <v>57</v>
      </c>
      <c r="C3" s="17"/>
      <c r="D3" s="17"/>
      <c r="E3" s="14"/>
    </row>
    <row r="4" spans="1:6" ht="112.5" customHeight="1" x14ac:dyDescent="0.25">
      <c r="A4" s="1" t="s">
        <v>0</v>
      </c>
      <c r="B4" s="1" t="s">
        <v>1</v>
      </c>
      <c r="C4" s="1" t="s">
        <v>2</v>
      </c>
      <c r="D4" s="2" t="s">
        <v>3</v>
      </c>
      <c r="E4" s="2" t="s">
        <v>41</v>
      </c>
      <c r="F4" s="1" t="s">
        <v>4</v>
      </c>
    </row>
    <row r="5" spans="1:6" ht="15" customHeight="1" x14ac:dyDescent="0.3">
      <c r="A5" s="3">
        <v>1</v>
      </c>
      <c r="B5" s="4">
        <v>2</v>
      </c>
      <c r="C5" s="4">
        <v>3</v>
      </c>
      <c r="D5" s="5" t="s">
        <v>5</v>
      </c>
      <c r="E5" s="5" t="s">
        <v>42</v>
      </c>
      <c r="F5" s="6" t="s">
        <v>43</v>
      </c>
    </row>
    <row r="6" spans="1:6" ht="26.25" customHeight="1" x14ac:dyDescent="0.25">
      <c r="A6" s="20">
        <v>1</v>
      </c>
      <c r="B6" s="23" t="s">
        <v>6</v>
      </c>
      <c r="C6" s="13" t="s">
        <v>7</v>
      </c>
      <c r="D6" s="2">
        <v>284.29000000000002</v>
      </c>
      <c r="E6" s="2">
        <v>94.44</v>
      </c>
      <c r="F6" s="5" t="s">
        <v>58</v>
      </c>
    </row>
    <row r="7" spans="1:6" ht="30.75" customHeight="1" x14ac:dyDescent="0.25">
      <c r="A7" s="21"/>
      <c r="B7" s="24"/>
      <c r="C7" s="13" t="s">
        <v>31</v>
      </c>
      <c r="D7" s="2">
        <v>2.04</v>
      </c>
      <c r="E7" s="2">
        <v>1.93</v>
      </c>
      <c r="F7" s="5" t="s">
        <v>56</v>
      </c>
    </row>
    <row r="8" spans="1:6" ht="26.25" customHeight="1" x14ac:dyDescent="0.25">
      <c r="A8" s="21"/>
      <c r="B8" s="25"/>
      <c r="C8" s="13" t="s">
        <v>32</v>
      </c>
      <c r="D8" s="2">
        <v>2.04</v>
      </c>
      <c r="E8" s="2">
        <v>2.04</v>
      </c>
      <c r="F8" s="5" t="s">
        <v>54</v>
      </c>
    </row>
    <row r="9" spans="1:6" ht="24" customHeight="1" x14ac:dyDescent="0.25">
      <c r="A9" s="22"/>
      <c r="B9" s="18" t="s">
        <v>8</v>
      </c>
      <c r="C9" s="19"/>
      <c r="D9" s="9">
        <f>SUM(D6:D8)</f>
        <v>288.37000000000006</v>
      </c>
      <c r="E9" s="9">
        <f>SUM(E6:E8)</f>
        <v>98.410000000000011</v>
      </c>
      <c r="F9" s="11" t="s">
        <v>59</v>
      </c>
    </row>
    <row r="10" spans="1:6" ht="56.25" x14ac:dyDescent="0.25">
      <c r="A10" s="20">
        <v>2</v>
      </c>
      <c r="B10" s="23" t="s">
        <v>9</v>
      </c>
      <c r="C10" s="1" t="s">
        <v>10</v>
      </c>
      <c r="D10" s="2">
        <v>1887.65</v>
      </c>
      <c r="E10" s="2">
        <v>912.84</v>
      </c>
      <c r="F10" s="5" t="s">
        <v>60</v>
      </c>
    </row>
    <row r="11" spans="1:6" ht="106.5" customHeight="1" x14ac:dyDescent="0.25">
      <c r="A11" s="21"/>
      <c r="B11" s="26"/>
      <c r="C11" s="1" t="s">
        <v>38</v>
      </c>
      <c r="D11" s="2">
        <v>127.96</v>
      </c>
      <c r="E11" s="2">
        <v>33.61</v>
      </c>
      <c r="F11" s="5" t="s">
        <v>61</v>
      </c>
    </row>
    <row r="12" spans="1:6" ht="30.75" customHeight="1" x14ac:dyDescent="0.25">
      <c r="A12" s="21"/>
      <c r="B12" s="26"/>
      <c r="C12" s="1" t="s">
        <v>11</v>
      </c>
      <c r="D12" s="2">
        <v>171.7</v>
      </c>
      <c r="E12" s="2">
        <v>80.099999999999994</v>
      </c>
      <c r="F12" s="5" t="s">
        <v>81</v>
      </c>
    </row>
    <row r="13" spans="1:6" ht="33.75" customHeight="1" x14ac:dyDescent="0.25">
      <c r="A13" s="21"/>
      <c r="B13" s="27"/>
      <c r="C13" s="1" t="s">
        <v>12</v>
      </c>
      <c r="D13" s="15">
        <v>22.16</v>
      </c>
      <c r="E13" s="2">
        <v>18.48</v>
      </c>
      <c r="F13" s="5" t="s">
        <v>62</v>
      </c>
    </row>
    <row r="14" spans="1:6" ht="18.75" x14ac:dyDescent="0.25">
      <c r="A14" s="22"/>
      <c r="B14" s="18" t="s">
        <v>8</v>
      </c>
      <c r="C14" s="19"/>
      <c r="D14" s="9">
        <f>SUM(D10:D13)</f>
        <v>2209.4699999999998</v>
      </c>
      <c r="E14" s="9">
        <f>SUM(E10:E13)</f>
        <v>1045.03</v>
      </c>
      <c r="F14" s="12" t="s">
        <v>63</v>
      </c>
    </row>
    <row r="15" spans="1:6" ht="42" customHeight="1" x14ac:dyDescent="0.25">
      <c r="A15" s="20">
        <v>3</v>
      </c>
      <c r="B15" s="31" t="s">
        <v>13</v>
      </c>
      <c r="C15" s="1" t="s">
        <v>14</v>
      </c>
      <c r="D15" s="2">
        <v>836.79</v>
      </c>
      <c r="E15" s="2">
        <v>93.82</v>
      </c>
      <c r="F15" s="5" t="s">
        <v>64</v>
      </c>
    </row>
    <row r="16" spans="1:6" ht="36" customHeight="1" x14ac:dyDescent="0.25">
      <c r="A16" s="21"/>
      <c r="B16" s="28"/>
      <c r="C16" s="1" t="s">
        <v>15</v>
      </c>
      <c r="D16" s="2">
        <v>240.41</v>
      </c>
      <c r="E16" s="2">
        <v>93.62</v>
      </c>
      <c r="F16" s="6" t="s">
        <v>65</v>
      </c>
    </row>
    <row r="17" spans="1:6" ht="43.5" customHeight="1" x14ac:dyDescent="0.25">
      <c r="A17" s="21"/>
      <c r="B17" s="28"/>
      <c r="C17" s="1" t="s">
        <v>30</v>
      </c>
      <c r="D17" s="15">
        <v>95.09</v>
      </c>
      <c r="E17" s="2">
        <v>95.09</v>
      </c>
      <c r="F17" s="6" t="s">
        <v>54</v>
      </c>
    </row>
    <row r="18" spans="1:6" ht="43.5" customHeight="1" x14ac:dyDescent="0.25">
      <c r="A18" s="21"/>
      <c r="B18" s="28"/>
      <c r="C18" s="1" t="s">
        <v>46</v>
      </c>
      <c r="D18" s="15">
        <v>9</v>
      </c>
      <c r="E18" s="2">
        <v>9</v>
      </c>
      <c r="F18" s="6" t="s">
        <v>54</v>
      </c>
    </row>
    <row r="19" spans="1:6" ht="103.5" customHeight="1" x14ac:dyDescent="0.25">
      <c r="A19" s="21"/>
      <c r="B19" s="32"/>
      <c r="C19" s="1" t="s">
        <v>47</v>
      </c>
      <c r="D19" s="15">
        <v>51.98</v>
      </c>
      <c r="E19" s="2">
        <v>37.36</v>
      </c>
      <c r="F19" s="6" t="s">
        <v>66</v>
      </c>
    </row>
    <row r="20" spans="1:6" ht="27" customHeight="1" x14ac:dyDescent="0.25">
      <c r="A20" s="22"/>
      <c r="B20" s="18" t="s">
        <v>8</v>
      </c>
      <c r="C20" s="19"/>
      <c r="D20" s="9">
        <f>SUM(D15:D19)</f>
        <v>1233.27</v>
      </c>
      <c r="E20" s="9">
        <f>SUM(E15:E19)</f>
        <v>328.89</v>
      </c>
      <c r="F20" s="12" t="s">
        <v>67</v>
      </c>
    </row>
    <row r="21" spans="1:6" ht="75" x14ac:dyDescent="0.25">
      <c r="A21" s="20">
        <v>4</v>
      </c>
      <c r="B21" s="23" t="s">
        <v>16</v>
      </c>
      <c r="C21" s="1" t="s">
        <v>17</v>
      </c>
      <c r="D21" s="8">
        <v>85.22</v>
      </c>
      <c r="E21" s="8">
        <v>40</v>
      </c>
      <c r="F21" s="6" t="s">
        <v>68</v>
      </c>
    </row>
    <row r="22" spans="1:6" ht="56.25" x14ac:dyDescent="0.25">
      <c r="A22" s="21"/>
      <c r="B22" s="33"/>
      <c r="C22" s="1" t="s">
        <v>40</v>
      </c>
      <c r="D22" s="8">
        <v>182.06</v>
      </c>
      <c r="E22" s="8">
        <v>1.56</v>
      </c>
      <c r="F22" s="6" t="s">
        <v>69</v>
      </c>
    </row>
    <row r="23" spans="1:6" ht="56.25" x14ac:dyDescent="0.25">
      <c r="A23" s="21"/>
      <c r="B23" s="33"/>
      <c r="C23" s="1" t="s">
        <v>18</v>
      </c>
      <c r="D23" s="15">
        <v>556.48</v>
      </c>
      <c r="E23" s="2">
        <v>21.43</v>
      </c>
      <c r="F23" s="6" t="s">
        <v>70</v>
      </c>
    </row>
    <row r="24" spans="1:6" ht="150" x14ac:dyDescent="0.25">
      <c r="A24" s="21"/>
      <c r="B24" s="33"/>
      <c r="C24" s="1" t="s">
        <v>19</v>
      </c>
      <c r="D24" s="8">
        <v>47.42</v>
      </c>
      <c r="E24" s="8">
        <v>0</v>
      </c>
      <c r="F24" s="6" t="s">
        <v>33</v>
      </c>
    </row>
    <row r="25" spans="1:6" ht="90" customHeight="1" x14ac:dyDescent="0.25">
      <c r="A25" s="21"/>
      <c r="B25" s="34"/>
      <c r="C25" s="1" t="s">
        <v>48</v>
      </c>
      <c r="D25" s="8">
        <v>671.3</v>
      </c>
      <c r="E25" s="8">
        <v>190.05</v>
      </c>
      <c r="F25" s="6" t="s">
        <v>71</v>
      </c>
    </row>
    <row r="26" spans="1:6" ht="24" customHeight="1" x14ac:dyDescent="0.25">
      <c r="A26" s="22"/>
      <c r="B26" s="18" t="s">
        <v>8</v>
      </c>
      <c r="C26" s="19"/>
      <c r="D26" s="10">
        <f>SUM(D21:D25)</f>
        <v>1542.48</v>
      </c>
      <c r="E26" s="10">
        <f>SUM(E21:E25)</f>
        <v>253.04000000000002</v>
      </c>
      <c r="F26" s="12" t="s">
        <v>72</v>
      </c>
    </row>
    <row r="27" spans="1:6" ht="27.6" customHeight="1" x14ac:dyDescent="0.25">
      <c r="A27" s="20">
        <v>5</v>
      </c>
      <c r="B27" s="28" t="s">
        <v>45</v>
      </c>
      <c r="C27" s="49" t="s">
        <v>34</v>
      </c>
      <c r="D27" s="29">
        <v>1357.21</v>
      </c>
      <c r="E27" s="29">
        <v>39.94</v>
      </c>
      <c r="F27" s="46" t="s">
        <v>73</v>
      </c>
    </row>
    <row r="28" spans="1:6" ht="48.75" customHeight="1" x14ac:dyDescent="0.25">
      <c r="A28" s="21"/>
      <c r="B28" s="28"/>
      <c r="C28" s="50"/>
      <c r="D28" s="35"/>
      <c r="E28" s="30"/>
      <c r="F28" s="47"/>
    </row>
    <row r="29" spans="1:6" ht="26.45" customHeight="1" x14ac:dyDescent="0.25">
      <c r="A29" s="22"/>
      <c r="B29" s="18" t="s">
        <v>8</v>
      </c>
      <c r="C29" s="19"/>
      <c r="D29" s="9">
        <f>SUM(D27:D28)</f>
        <v>1357.21</v>
      </c>
      <c r="E29" s="9">
        <f>SUM(E27:E28)</f>
        <v>39.94</v>
      </c>
      <c r="F29" s="11" t="s">
        <v>73</v>
      </c>
    </row>
    <row r="30" spans="1:6" ht="58.5" customHeight="1" x14ac:dyDescent="0.25">
      <c r="A30" s="21">
        <v>6</v>
      </c>
      <c r="B30" s="33" t="s">
        <v>20</v>
      </c>
      <c r="C30" s="1" t="s">
        <v>21</v>
      </c>
      <c r="D30" s="2">
        <v>365.52</v>
      </c>
      <c r="E30" s="2">
        <v>113.01</v>
      </c>
      <c r="F30" s="6" t="s">
        <v>74</v>
      </c>
    </row>
    <row r="31" spans="1:6" ht="36" customHeight="1" x14ac:dyDescent="0.25">
      <c r="A31" s="21"/>
      <c r="B31" s="34"/>
      <c r="C31" s="1" t="s">
        <v>25</v>
      </c>
      <c r="D31" s="2">
        <v>109.48</v>
      </c>
      <c r="E31" s="2">
        <v>52.3</v>
      </c>
      <c r="F31" s="6" t="s">
        <v>82</v>
      </c>
    </row>
    <row r="32" spans="1:6" ht="21.75" customHeight="1" x14ac:dyDescent="0.25">
      <c r="A32" s="22"/>
      <c r="B32" s="18" t="s">
        <v>8</v>
      </c>
      <c r="C32" s="48"/>
      <c r="D32" s="9">
        <f>SUM(D30:D31)</f>
        <v>475</v>
      </c>
      <c r="E32" s="9">
        <f>SUM(E30:E31)</f>
        <v>165.31</v>
      </c>
      <c r="F32" s="12" t="s">
        <v>75</v>
      </c>
    </row>
    <row r="33" spans="1:6" ht="138" customHeight="1" x14ac:dyDescent="0.25">
      <c r="A33" s="20">
        <v>7</v>
      </c>
      <c r="B33" s="23" t="s">
        <v>22</v>
      </c>
      <c r="C33" s="1" t="s">
        <v>35</v>
      </c>
      <c r="D33" s="2">
        <v>4.8</v>
      </c>
      <c r="E33" s="2">
        <v>4.8</v>
      </c>
      <c r="F33" s="5" t="s">
        <v>54</v>
      </c>
    </row>
    <row r="34" spans="1:6" ht="82.5" customHeight="1" x14ac:dyDescent="0.25">
      <c r="A34" s="21"/>
      <c r="B34" s="26"/>
      <c r="C34" s="1" t="s">
        <v>36</v>
      </c>
      <c r="D34" s="2">
        <v>11.62</v>
      </c>
      <c r="E34" s="2">
        <v>6.25</v>
      </c>
      <c r="F34" s="6" t="s">
        <v>55</v>
      </c>
    </row>
    <row r="35" spans="1:6" ht="81.75" customHeight="1" x14ac:dyDescent="0.25">
      <c r="A35" s="21"/>
      <c r="B35" s="26"/>
      <c r="C35" s="1" t="s">
        <v>23</v>
      </c>
      <c r="D35" s="2">
        <v>1197.6400000000001</v>
      </c>
      <c r="E35" s="2">
        <v>161.82</v>
      </c>
      <c r="F35" s="6" t="s">
        <v>76</v>
      </c>
    </row>
    <row r="36" spans="1:6" ht="26.25" customHeight="1" x14ac:dyDescent="0.25">
      <c r="A36" s="22"/>
      <c r="B36" s="18" t="s">
        <v>8</v>
      </c>
      <c r="C36" s="19"/>
      <c r="D36" s="9">
        <f>SUM(D33:D35)</f>
        <v>1214.0600000000002</v>
      </c>
      <c r="E36" s="9">
        <f>SUM(E33:E35)</f>
        <v>172.87</v>
      </c>
      <c r="F36" s="12" t="s">
        <v>77</v>
      </c>
    </row>
    <row r="37" spans="1:6" ht="33.75" customHeight="1" x14ac:dyDescent="0.25">
      <c r="A37" s="20">
        <v>8</v>
      </c>
      <c r="B37" s="23" t="s">
        <v>24</v>
      </c>
      <c r="C37" s="1" t="s">
        <v>26</v>
      </c>
      <c r="D37" s="2">
        <v>9.25</v>
      </c>
      <c r="E37" s="2">
        <v>3.3</v>
      </c>
      <c r="F37" s="5" t="s">
        <v>80</v>
      </c>
    </row>
    <row r="38" spans="1:6" ht="40.5" customHeight="1" x14ac:dyDescent="0.25">
      <c r="A38" s="21"/>
      <c r="B38" s="34"/>
      <c r="C38" s="1" t="s">
        <v>49</v>
      </c>
      <c r="D38" s="2">
        <v>30.03</v>
      </c>
      <c r="E38" s="2">
        <v>0</v>
      </c>
      <c r="F38" s="5" t="s">
        <v>33</v>
      </c>
    </row>
    <row r="39" spans="1:6" ht="26.25" customHeight="1" x14ac:dyDescent="0.25">
      <c r="A39" s="22"/>
      <c r="B39" s="18" t="s">
        <v>8</v>
      </c>
      <c r="C39" s="19"/>
      <c r="D39" s="10">
        <f>SUM(D37:D38)</f>
        <v>39.28</v>
      </c>
      <c r="E39" s="10">
        <f>SUM(E37:E38)</f>
        <v>3.3</v>
      </c>
      <c r="F39" s="12" t="s">
        <v>78</v>
      </c>
    </row>
    <row r="40" spans="1:6" ht="67.5" customHeight="1" x14ac:dyDescent="0.25">
      <c r="A40" s="20">
        <v>9</v>
      </c>
      <c r="B40" s="7" t="s">
        <v>39</v>
      </c>
      <c r="C40" s="1" t="s">
        <v>37</v>
      </c>
      <c r="D40" s="8">
        <v>7.04</v>
      </c>
      <c r="E40" s="8">
        <v>0</v>
      </c>
      <c r="F40" s="6" t="s">
        <v>33</v>
      </c>
    </row>
    <row r="41" spans="1:6" ht="33" customHeight="1" x14ac:dyDescent="0.25">
      <c r="A41" s="22"/>
      <c r="B41" s="18" t="s">
        <v>8</v>
      </c>
      <c r="C41" s="19"/>
      <c r="D41" s="10">
        <f>D40</f>
        <v>7.04</v>
      </c>
      <c r="E41" s="10">
        <f>SUM(E40)</f>
        <v>0</v>
      </c>
      <c r="F41" s="12" t="s">
        <v>33</v>
      </c>
    </row>
    <row r="42" spans="1:6" ht="90" customHeight="1" x14ac:dyDescent="0.25">
      <c r="A42" s="44">
        <v>10</v>
      </c>
      <c r="B42" s="7" t="s">
        <v>50</v>
      </c>
      <c r="C42" s="1" t="s">
        <v>51</v>
      </c>
      <c r="D42" s="8">
        <v>2</v>
      </c>
      <c r="E42" s="8">
        <v>2</v>
      </c>
      <c r="F42" s="6" t="s">
        <v>54</v>
      </c>
    </row>
    <row r="43" spans="1:6" ht="25.5" customHeight="1" x14ac:dyDescent="0.25">
      <c r="A43" s="45"/>
      <c r="B43" s="42" t="s">
        <v>52</v>
      </c>
      <c r="C43" s="43"/>
      <c r="D43" s="10">
        <f>SUM(D42:D42)</f>
        <v>2</v>
      </c>
      <c r="E43" s="10">
        <f>SUM(E42)</f>
        <v>2</v>
      </c>
      <c r="F43" s="12" t="s">
        <v>54</v>
      </c>
    </row>
    <row r="44" spans="1:6" ht="26.25" customHeight="1" x14ac:dyDescent="0.25">
      <c r="A44" s="38" t="s">
        <v>27</v>
      </c>
      <c r="B44" s="39"/>
      <c r="C44" s="40"/>
      <c r="D44" s="9">
        <f>SUM(D9,D14,D20,D26,D29,D32,D36,D39,D41,D43)</f>
        <v>8368.1800000000021</v>
      </c>
      <c r="E44" s="9">
        <f>SUM(E9,E14,E20,E26,E29,E32,E36,E39,E41,E43)</f>
        <v>2108.79</v>
      </c>
      <c r="F44" s="12" t="s">
        <v>79</v>
      </c>
    </row>
    <row r="46" spans="1:6" ht="18.75" x14ac:dyDescent="0.3">
      <c r="A46" s="36" t="s">
        <v>29</v>
      </c>
      <c r="B46" s="36"/>
      <c r="C46" s="36"/>
      <c r="D46" s="36"/>
      <c r="E46" s="36"/>
      <c r="F46" s="36"/>
    </row>
    <row r="47" spans="1:6" x14ac:dyDescent="0.25">
      <c r="A47" s="41" t="s">
        <v>44</v>
      </c>
      <c r="B47" s="41"/>
      <c r="C47" s="41"/>
      <c r="D47" s="41"/>
      <c r="E47" s="41"/>
      <c r="F47" s="41"/>
    </row>
    <row r="48" spans="1:6" x14ac:dyDescent="0.25">
      <c r="A48" s="41"/>
      <c r="B48" s="41"/>
      <c r="C48" s="41"/>
      <c r="D48" s="41"/>
      <c r="E48" s="41"/>
      <c r="F48" s="41"/>
    </row>
    <row r="49" spans="1:6" ht="45.75" customHeight="1" x14ac:dyDescent="0.25">
      <c r="A49" s="41"/>
      <c r="B49" s="41"/>
      <c r="C49" s="41"/>
      <c r="D49" s="41"/>
      <c r="E49" s="41"/>
      <c r="F49" s="41"/>
    </row>
    <row r="50" spans="1:6" ht="18.75" x14ac:dyDescent="0.3">
      <c r="A50" s="36" t="s">
        <v>28</v>
      </c>
      <c r="B50" s="37"/>
      <c r="C50" s="37"/>
      <c r="D50" s="37"/>
      <c r="E50" s="37"/>
      <c r="F50" s="37"/>
    </row>
  </sheetData>
  <mergeCells count="38">
    <mergeCell ref="B29:C29"/>
    <mergeCell ref="F27:F28"/>
    <mergeCell ref="A15:A20"/>
    <mergeCell ref="A37:A39"/>
    <mergeCell ref="B36:C36"/>
    <mergeCell ref="B39:C39"/>
    <mergeCell ref="B32:C32"/>
    <mergeCell ref="B33:B35"/>
    <mergeCell ref="B20:C20"/>
    <mergeCell ref="A21:A26"/>
    <mergeCell ref="A27:A29"/>
    <mergeCell ref="A30:A32"/>
    <mergeCell ref="C27:C28"/>
    <mergeCell ref="B30:B31"/>
    <mergeCell ref="B37:B38"/>
    <mergeCell ref="A33:A36"/>
    <mergeCell ref="A50:F50"/>
    <mergeCell ref="A44:C44"/>
    <mergeCell ref="A46:F46"/>
    <mergeCell ref="B41:C41"/>
    <mergeCell ref="A47:F49"/>
    <mergeCell ref="B43:C43"/>
    <mergeCell ref="A40:A41"/>
    <mergeCell ref="A42:A43"/>
    <mergeCell ref="B27:B28"/>
    <mergeCell ref="B26:C26"/>
    <mergeCell ref="E27:E28"/>
    <mergeCell ref="B15:B19"/>
    <mergeCell ref="B21:B25"/>
    <mergeCell ref="D27:D28"/>
    <mergeCell ref="A2:F2"/>
    <mergeCell ref="B3:D3"/>
    <mergeCell ref="B9:C9"/>
    <mergeCell ref="A6:A9"/>
    <mergeCell ref="A10:A14"/>
    <mergeCell ref="B14:C14"/>
    <mergeCell ref="B6:B8"/>
    <mergeCell ref="B10:B13"/>
  </mergeCells>
  <pageMargins left="0.7" right="0.7" top="0.75" bottom="0.75" header="0.3" footer="0.3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Горожанина Анна Владимировна</dc:creator>
  <cp:lastModifiedBy>Плотникова Анна Владимировна</cp:lastModifiedBy>
  <cp:lastPrinted>2022-07-19T11:54:14Z</cp:lastPrinted>
  <dcterms:created xsi:type="dcterms:W3CDTF">2019-08-13T12:10:21Z</dcterms:created>
  <dcterms:modified xsi:type="dcterms:W3CDTF">2022-07-20T03:36:34Z</dcterms:modified>
</cp:coreProperties>
</file>